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аз.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<sst xmlns="http://schemas.openxmlformats.org/spreadsheetml/2006/main" count="62" uniqueCount="58">
  <si>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</si>
  <si>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</si>
  <si>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</si>
  <si>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</si>
  <si>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</si>
  <si>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</si>
  <si>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</si>
  <si>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</si>
  <si>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</si>
  <si>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</si>
  <si>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</si>
  <si>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</si>
  <si>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</si>
  <si>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</si>
  <si>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</si>
  <si>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</si>
  <si>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</si>
  <si>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 xml:space="preserve">пбутові прилади 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</si>
  <si>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</si>
  <si>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</si>
  <si>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</si>
  <si>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</si>
  <si>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</si>
  <si>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освітня субвенція</t>
  </si>
  <si>
    <t>додаткова дотація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</si>
  <si>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</si>
  <si>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</si>
  <si>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</si>
  <si>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</si>
  <si>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</si>
  <si>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</si>
  <si>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</si>
  <si>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</si>
  <si>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</si>
  <si>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</si>
  <si>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</si>
  <si>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</si>
  <si>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</si>
  <si>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</si>
  <si>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 xml:space="preserve">побутові прилади </t>
  </si>
  <si>
    <t>комп'ютери, ноутбуки</t>
  </si>
  <si>
    <t>інтерактивна дошка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</si>
  <si>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</si>
  <si>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</si>
  <si>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</si>
  <si>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</si>
  <si>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</si>
  <si>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 xml:space="preserve">Назва закладу          КЗ «Базар’янська загальноосвітня школа І-ІІІ ступенів» Татарбунарської районної ради Одеської області </t>
  </si>
  <si>
    <t>обл. для харчоблоку</t>
  </si>
  <si>
    <t>шкільна документація, атестати, свідоцтва</t>
  </si>
  <si>
    <t>господарчі товари, канцелярські товари, крейда</t>
  </si>
  <si>
    <t>комп'ютери, проектори, мікроскопи і т.п.</t>
  </si>
  <si>
    <t>зберігання та сортування підручників</t>
  </si>
  <si>
    <t>меблі</t>
  </si>
  <si>
    <t>навчання</t>
  </si>
  <si>
    <t>заміри контурів</t>
  </si>
  <si>
    <t>обладнання для системи опалення</t>
  </si>
  <si>
    <t>Видатки за 10 місяців 2017р. за рахунок наступних надходжень, грн.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</si>
</sst>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32" xfId="0" applyFont="1" applyBorder="1" applyAlignment="1">
      <alignment horizontal="center" vertical="justify"/>
    </xf>
    <xf numFmtId="0" fontId="5" fillId="0" borderId="33" xfId="0" applyFont="1" applyBorder="1" applyAlignment="1">
      <alignment horizontal="center" vertical="justify"/>
    </xf>
    <xf numFmtId="0" fontId="5" fillId="0" borderId="34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justify"/>
    </xf>
    <xf numFmtId="0" fontId="5" fillId="0" borderId="39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57"/>
  <sheetViews>
    <sheetView tabSelected="1" zoomScale="75" zoomScaleNormal="75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G28" sqref="G28"/>
    </sheetView>
  </sheetViews>
  <sheetFormatPr defaultColWidth="24.421875" defaultRowHeight="12.75"/>
  <cols>
    <col min="1" max="1" width="8.00390625" style="0" customWidth="1"/>
    <col min="2" max="2" width="56.00390625" style="0" customWidth="1"/>
    <col min="3" max="3" width="15.57421875" style="0" customWidth="1"/>
    <col min="4" max="9" width="24.421875" style="0" customWidth="1"/>
    <col min="10" max="10" width="42.421875" style="0" customWidth="1"/>
  </cols>
  <sheetData>
    <row r="3" spans="1:13" ht="17.25">
      <c r="A3" s="31" t="s">
        <v>47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8" thickBot="1">
      <c r="A4" s="1"/>
      <c r="B4" s="1"/>
      <c r="C4" s="1"/>
      <c r="D4" s="1"/>
      <c r="E4" s="1"/>
      <c r="F4" s="2"/>
      <c r="G4" s="1"/>
      <c r="H4" s="1"/>
      <c r="I4" s="1"/>
      <c r="J4" s="2"/>
      <c r="K4" s="1"/>
      <c r="L4" s="1"/>
      <c r="M4" s="2"/>
    </row>
    <row r="5" spans="1:13" ht="23.25" customHeight="1">
      <c r="A5" s="32" t="s">
        <v>12</v>
      </c>
      <c r="B5" s="35" t="s">
        <v>0</v>
      </c>
      <c r="C5" s="38" t="s">
        <v>13</v>
      </c>
      <c r="D5" s="41" t="s">
        <v>57</v>
      </c>
      <c r="E5" s="42"/>
      <c r="F5" s="42"/>
      <c r="G5" s="42"/>
      <c r="H5" s="42"/>
      <c r="I5" s="42"/>
      <c r="J5" s="42"/>
      <c r="K5" s="43"/>
      <c r="L5" s="44" t="s">
        <v>43</v>
      </c>
      <c r="M5" s="3"/>
    </row>
    <row r="6" spans="1:13" ht="12.75" customHeight="1">
      <c r="A6" s="33"/>
      <c r="B6" s="36"/>
      <c r="C6" s="39"/>
      <c r="D6" s="47" t="s">
        <v>23</v>
      </c>
      <c r="E6" s="47" t="s">
        <v>24</v>
      </c>
      <c r="F6" s="49" t="s">
        <v>25</v>
      </c>
      <c r="G6" s="49" t="s">
        <v>26</v>
      </c>
      <c r="H6" s="49" t="s">
        <v>27</v>
      </c>
      <c r="I6" s="49" t="s">
        <v>37</v>
      </c>
      <c r="J6" s="49" t="s">
        <v>35</v>
      </c>
      <c r="K6" s="59" t="s">
        <v>36</v>
      </c>
      <c r="L6" s="45"/>
      <c r="M6" s="51"/>
    </row>
    <row r="7" spans="1:13" ht="68.25" customHeight="1" thickBot="1">
      <c r="A7" s="34"/>
      <c r="B7" s="37"/>
      <c r="C7" s="40"/>
      <c r="D7" s="48"/>
      <c r="E7" s="48"/>
      <c r="F7" s="50"/>
      <c r="G7" s="50"/>
      <c r="H7" s="50"/>
      <c r="I7" s="50"/>
      <c r="J7" s="50"/>
      <c r="K7" s="60"/>
      <c r="L7" s="46"/>
      <c r="M7" s="52"/>
    </row>
    <row r="8" spans="1:13" ht="17.2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  <c r="L8" s="6">
        <v>12</v>
      </c>
      <c r="M8" s="8"/>
    </row>
    <row r="9" spans="1:13" ht="36" customHeight="1">
      <c r="A9" s="53" t="s">
        <v>11</v>
      </c>
      <c r="B9" s="53"/>
      <c r="C9" s="9">
        <v>2000</v>
      </c>
      <c r="D9" s="10">
        <f>D10+D11+D12+D27+D28+D29+D41+D42+D43+D44+D45+D46</f>
        <v>1683998.80716991</v>
      </c>
      <c r="E9" s="10">
        <f aca="true" t="shared" si="0" ref="E9:K9">E10+E11+E12+E27+E28+E29+E41+E42+E43+E44+E45+E46</f>
        <v>473966.07740706</v>
      </c>
      <c r="F9" s="10">
        <f t="shared" si="0"/>
        <v>82748.59000000001</v>
      </c>
      <c r="G9" s="10">
        <f t="shared" si="0"/>
        <v>133286.17834634002</v>
      </c>
      <c r="H9" s="10">
        <f t="shared" si="0"/>
        <v>26805.4</v>
      </c>
      <c r="I9" s="10">
        <f t="shared" si="0"/>
        <v>0</v>
      </c>
      <c r="J9" s="10">
        <f t="shared" si="0"/>
        <v>3803</v>
      </c>
      <c r="K9" s="10">
        <f t="shared" si="0"/>
        <v>11176.85</v>
      </c>
      <c r="L9" s="10">
        <f>L10+L11+L12+L27+L28+L29+L41+L42+L43+L44+L45+L46</f>
        <v>2415784.90292331</v>
      </c>
      <c r="M9" s="11"/>
    </row>
    <row r="10" spans="1:13" ht="19.5" customHeight="1">
      <c r="A10" s="12">
        <v>1</v>
      </c>
      <c r="B10" s="13" t="s">
        <v>34</v>
      </c>
      <c r="C10" s="14">
        <v>2111</v>
      </c>
      <c r="D10" s="15">
        <v>1369987.79</v>
      </c>
      <c r="E10" s="15">
        <v>377433.39</v>
      </c>
      <c r="F10" s="15">
        <v>15840</v>
      </c>
      <c r="G10" s="15">
        <v>87088.71</v>
      </c>
      <c r="H10" s="15"/>
      <c r="I10" s="15"/>
      <c r="J10" s="15"/>
      <c r="K10" s="15"/>
      <c r="L10" s="15">
        <f>SUM(D10:K10)</f>
        <v>1850349.8900000001</v>
      </c>
      <c r="M10" s="16"/>
    </row>
    <row r="11" spans="1:13" ht="19.5" customHeight="1">
      <c r="A11" s="12">
        <v>2</v>
      </c>
      <c r="B11" s="17" t="s">
        <v>1</v>
      </c>
      <c r="C11" s="14">
        <v>2120</v>
      </c>
      <c r="D11" s="15">
        <f>D10*0.215629</f>
        <v>295409.09716991</v>
      </c>
      <c r="E11" s="15">
        <f>E10*0.223654</f>
        <v>84414.48740706</v>
      </c>
      <c r="F11" s="15">
        <f>F10*0.22</f>
        <v>3484.8</v>
      </c>
      <c r="G11" s="15">
        <f>G10*0.223654</f>
        <v>19477.73834634</v>
      </c>
      <c r="H11" s="15"/>
      <c r="I11" s="15"/>
      <c r="J11" s="15"/>
      <c r="K11" s="15"/>
      <c r="L11" s="15">
        <f>SUM(D11:K11)</f>
        <v>402786.12292331</v>
      </c>
      <c r="M11" s="16"/>
    </row>
    <row r="12" spans="1:13" ht="39.75" customHeight="1">
      <c r="A12" s="12">
        <v>3</v>
      </c>
      <c r="B12" s="13" t="s">
        <v>2</v>
      </c>
      <c r="C12" s="14">
        <v>2210</v>
      </c>
      <c r="D12" s="15">
        <f>SUM(D14:D26)</f>
        <v>18601.92</v>
      </c>
      <c r="E12" s="15">
        <f aca="true" t="shared" si="1" ref="E12:K12">SUM(E14:E26)</f>
        <v>0</v>
      </c>
      <c r="F12" s="15">
        <f t="shared" si="1"/>
        <v>0</v>
      </c>
      <c r="G12" s="15">
        <f t="shared" si="1"/>
        <v>71.76</v>
      </c>
      <c r="H12" s="15">
        <f t="shared" si="1"/>
        <v>23265</v>
      </c>
      <c r="I12" s="15">
        <f t="shared" si="1"/>
        <v>0</v>
      </c>
      <c r="J12" s="15">
        <f t="shared" si="1"/>
        <v>1840</v>
      </c>
      <c r="K12" s="15">
        <f t="shared" si="1"/>
        <v>11176.85</v>
      </c>
      <c r="L12" s="15">
        <f>SUM(L14:L26)</f>
        <v>54955.53</v>
      </c>
      <c r="M12" s="16"/>
    </row>
    <row r="13" spans="1:13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>
        <f>SUM(D13:K13)</f>
        <v>0</v>
      </c>
      <c r="M13" s="16"/>
    </row>
    <row r="14" spans="1:13" ht="19.5" customHeight="1">
      <c r="A14" s="12"/>
      <c r="B14" s="13" t="s">
        <v>15</v>
      </c>
      <c r="C14" s="14"/>
      <c r="D14" s="15">
        <v>6511</v>
      </c>
      <c r="E14" s="15"/>
      <c r="F14" s="15"/>
      <c r="G14" s="15"/>
      <c r="H14" s="15"/>
      <c r="I14" s="15"/>
      <c r="J14" s="15"/>
      <c r="K14" s="15"/>
      <c r="L14" s="15">
        <f aca="true" t="shared" si="2" ref="L14:L46">SUM(D14:K14)</f>
        <v>6511</v>
      </c>
      <c r="M14" s="16"/>
    </row>
    <row r="15" spans="1:13" ht="38.25" customHeight="1">
      <c r="A15" s="12"/>
      <c r="B15" s="13" t="s">
        <v>50</v>
      </c>
      <c r="C15" s="14"/>
      <c r="D15" s="15"/>
      <c r="E15" s="15"/>
      <c r="F15" s="15"/>
      <c r="G15" s="15"/>
      <c r="H15" s="15"/>
      <c r="I15" s="15"/>
      <c r="J15" s="15">
        <v>260</v>
      </c>
      <c r="K15" s="15">
        <v>1050</v>
      </c>
      <c r="L15" s="15">
        <f t="shared" si="2"/>
        <v>1310</v>
      </c>
      <c r="M15" s="16"/>
    </row>
    <row r="16" spans="1:13" ht="36.75" customHeight="1">
      <c r="A16" s="12"/>
      <c r="B16" s="13" t="s">
        <v>45</v>
      </c>
      <c r="C16" s="14"/>
      <c r="D16" s="15"/>
      <c r="E16" s="15"/>
      <c r="F16" s="15"/>
      <c r="G16" s="15"/>
      <c r="H16" s="15"/>
      <c r="I16" s="15"/>
      <c r="J16" s="15"/>
      <c r="K16" s="15"/>
      <c r="L16" s="15">
        <f t="shared" si="2"/>
        <v>0</v>
      </c>
      <c r="M16" s="16"/>
    </row>
    <row r="17" spans="1:13" ht="19.5" customHeight="1">
      <c r="A17" s="12"/>
      <c r="B17" s="13" t="s">
        <v>16</v>
      </c>
      <c r="C17" s="14"/>
      <c r="D17" s="15"/>
      <c r="E17" s="15"/>
      <c r="F17" s="15"/>
      <c r="G17" s="15"/>
      <c r="H17" s="15"/>
      <c r="I17" s="15"/>
      <c r="J17" s="15"/>
      <c r="K17" s="15"/>
      <c r="L17" s="15">
        <f t="shared" si="2"/>
        <v>0</v>
      </c>
      <c r="M17" s="16"/>
    </row>
    <row r="18" spans="1:13" ht="19.5" customHeight="1">
      <c r="A18" s="12"/>
      <c r="B18" s="13" t="s">
        <v>51</v>
      </c>
      <c r="C18" s="14"/>
      <c r="D18" s="15">
        <v>10650</v>
      </c>
      <c r="E18" s="15"/>
      <c r="F18" s="15"/>
      <c r="G18" s="15"/>
      <c r="H18" s="15"/>
      <c r="I18" s="15"/>
      <c r="J18" s="15"/>
      <c r="K18" s="15"/>
      <c r="L18" s="15">
        <f t="shared" si="2"/>
        <v>10650</v>
      </c>
      <c r="M18" s="16"/>
    </row>
    <row r="19" spans="1:13" ht="19.5" customHeight="1">
      <c r="A19" s="12"/>
      <c r="B19" s="13" t="s">
        <v>17</v>
      </c>
      <c r="C19" s="14"/>
      <c r="D19" s="15"/>
      <c r="E19" s="15"/>
      <c r="F19" s="15"/>
      <c r="G19" s="15"/>
      <c r="H19" s="15"/>
      <c r="I19" s="15"/>
      <c r="J19" s="15"/>
      <c r="K19" s="15"/>
      <c r="L19" s="15">
        <f t="shared" si="2"/>
        <v>0</v>
      </c>
      <c r="M19" s="16"/>
    </row>
    <row r="20" spans="1:13" ht="19.5" customHeight="1">
      <c r="A20" s="12"/>
      <c r="B20" s="13" t="s">
        <v>44</v>
      </c>
      <c r="C20" s="14"/>
      <c r="D20" s="15"/>
      <c r="E20" s="15"/>
      <c r="F20" s="15"/>
      <c r="G20" s="15"/>
      <c r="H20" s="15"/>
      <c r="I20" s="15"/>
      <c r="J20" s="15"/>
      <c r="K20" s="15"/>
      <c r="L20" s="15">
        <f t="shared" si="2"/>
        <v>0</v>
      </c>
      <c r="M20" s="16"/>
    </row>
    <row r="21" spans="1:13" ht="19.5" customHeight="1">
      <c r="A21" s="12"/>
      <c r="B21" s="13" t="s">
        <v>22</v>
      </c>
      <c r="C21" s="14"/>
      <c r="D21" s="15"/>
      <c r="E21" s="15"/>
      <c r="F21" s="15"/>
      <c r="G21" s="15"/>
      <c r="H21" s="15"/>
      <c r="I21" s="15"/>
      <c r="J21" s="15"/>
      <c r="K21" s="15"/>
      <c r="L21" s="15">
        <f t="shared" si="2"/>
        <v>0</v>
      </c>
      <c r="M21" s="16"/>
    </row>
    <row r="22" spans="1:13" ht="19.5" customHeight="1">
      <c r="A22" s="12"/>
      <c r="B22" s="13" t="s">
        <v>42</v>
      </c>
      <c r="C22" s="14"/>
      <c r="D22" s="15"/>
      <c r="E22" s="15"/>
      <c r="F22" s="15"/>
      <c r="G22" s="15"/>
      <c r="H22" s="15">
        <v>23265</v>
      </c>
      <c r="I22" s="15"/>
      <c r="J22" s="15">
        <v>1580</v>
      </c>
      <c r="K22" s="15">
        <v>10126.85</v>
      </c>
      <c r="L22" s="15">
        <f t="shared" si="2"/>
        <v>34971.85</v>
      </c>
      <c r="M22" s="16"/>
    </row>
    <row r="23" spans="1:13" ht="19.5" customHeight="1">
      <c r="A23" s="12"/>
      <c r="B23" s="13" t="s">
        <v>28</v>
      </c>
      <c r="C23" s="14"/>
      <c r="D23" s="15"/>
      <c r="E23" s="15"/>
      <c r="F23" s="15"/>
      <c r="G23" s="15"/>
      <c r="H23" s="15"/>
      <c r="I23" s="15"/>
      <c r="J23" s="15"/>
      <c r="K23" s="15"/>
      <c r="L23" s="15">
        <f t="shared" si="2"/>
        <v>0</v>
      </c>
      <c r="M23" s="16"/>
    </row>
    <row r="24" spans="1:13" ht="27" customHeight="1">
      <c r="A24" s="12"/>
      <c r="B24" s="13" t="s">
        <v>49</v>
      </c>
      <c r="C24" s="14"/>
      <c r="D24" s="15">
        <v>1440.92</v>
      </c>
      <c r="E24" s="15"/>
      <c r="F24" s="15"/>
      <c r="G24" s="15">
        <v>71.76</v>
      </c>
      <c r="H24" s="15"/>
      <c r="I24" s="15"/>
      <c r="J24" s="15"/>
      <c r="K24" s="15"/>
      <c r="L24" s="15">
        <f t="shared" si="2"/>
        <v>1512.68</v>
      </c>
      <c r="M24" s="16"/>
    </row>
    <row r="25" spans="1:13" ht="19.5" customHeight="1">
      <c r="A25" s="12"/>
      <c r="B25" s="13" t="s">
        <v>53</v>
      </c>
      <c r="C25" s="14"/>
      <c r="D25" s="15"/>
      <c r="E25" s="15"/>
      <c r="F25" s="15"/>
      <c r="G25" s="15"/>
      <c r="H25" s="15"/>
      <c r="I25" s="15"/>
      <c r="J25" s="15"/>
      <c r="K25" s="15"/>
      <c r="L25" s="15">
        <f t="shared" si="2"/>
        <v>0</v>
      </c>
      <c r="M25" s="16"/>
    </row>
    <row r="26" spans="1:13" ht="19.5" customHeight="1">
      <c r="A26" s="12"/>
      <c r="B26" s="13" t="s">
        <v>56</v>
      </c>
      <c r="C26" s="14"/>
      <c r="D26" s="15"/>
      <c r="E26" s="15"/>
      <c r="F26" s="15"/>
      <c r="G26" s="15"/>
      <c r="H26" s="15"/>
      <c r="I26" s="15"/>
      <c r="J26" s="15"/>
      <c r="K26" s="15"/>
      <c r="L26" s="15">
        <f t="shared" si="2"/>
        <v>0</v>
      </c>
      <c r="M26" s="16"/>
    </row>
    <row r="27" spans="1:13" ht="34.5" customHeight="1">
      <c r="A27" s="12">
        <v>4</v>
      </c>
      <c r="B27" s="13" t="s">
        <v>3</v>
      </c>
      <c r="C27" s="14">
        <v>2220</v>
      </c>
      <c r="D27" s="15"/>
      <c r="E27" s="15"/>
      <c r="F27" s="15"/>
      <c r="G27" s="15">
        <v>1201.95</v>
      </c>
      <c r="H27" s="15"/>
      <c r="I27" s="15"/>
      <c r="J27" s="15"/>
      <c r="K27" s="15"/>
      <c r="L27" s="15">
        <f t="shared" si="2"/>
        <v>1201.95</v>
      </c>
      <c r="M27" s="16"/>
    </row>
    <row r="28" spans="1:13" ht="19.5" customHeight="1">
      <c r="A28" s="12">
        <v>5</v>
      </c>
      <c r="B28" s="13" t="s">
        <v>4</v>
      </c>
      <c r="C28" s="14">
        <v>2230</v>
      </c>
      <c r="D28" s="15"/>
      <c r="E28" s="15"/>
      <c r="F28" s="15">
        <v>57545.08</v>
      </c>
      <c r="G28" s="15">
        <v>17169.6</v>
      </c>
      <c r="H28" s="15"/>
      <c r="I28" s="15"/>
      <c r="J28" s="15"/>
      <c r="K28" s="15"/>
      <c r="L28" s="15">
        <f t="shared" si="2"/>
        <v>74714.68</v>
      </c>
      <c r="M28" s="16"/>
    </row>
    <row r="29" spans="1:13" ht="19.5" customHeight="1">
      <c r="A29" s="18">
        <v>6</v>
      </c>
      <c r="B29" s="13" t="s">
        <v>5</v>
      </c>
      <c r="C29" s="14">
        <v>2240</v>
      </c>
      <c r="D29" s="15">
        <f>SUM(D31:D40)</f>
        <v>0</v>
      </c>
      <c r="E29" s="15">
        <f aca="true" t="shared" si="3" ref="E29:K29">SUM(E31:E40)</f>
        <v>0</v>
      </c>
      <c r="F29" s="15">
        <f t="shared" si="3"/>
        <v>0</v>
      </c>
      <c r="G29" s="15">
        <f t="shared" si="3"/>
        <v>2653.88</v>
      </c>
      <c r="H29" s="15">
        <f t="shared" si="3"/>
        <v>3540.4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>SUM(L31:L40)</f>
        <v>6194.28</v>
      </c>
      <c r="M29" s="16"/>
    </row>
    <row r="30" spans="1:13" ht="19.5" customHeight="1">
      <c r="A30" s="19"/>
      <c r="B30" s="13" t="s">
        <v>14</v>
      </c>
      <c r="C30" s="14"/>
      <c r="D30" s="15"/>
      <c r="E30" s="15"/>
      <c r="F30" s="15"/>
      <c r="G30" s="15"/>
      <c r="H30" s="15"/>
      <c r="I30" s="15"/>
      <c r="J30" s="15"/>
      <c r="K30" s="15"/>
      <c r="L30" s="15">
        <f t="shared" si="2"/>
        <v>0</v>
      </c>
      <c r="M30" s="16"/>
    </row>
    <row r="31" spans="1:13" ht="19.5" customHeight="1">
      <c r="A31" s="19"/>
      <c r="B31" s="13" t="s">
        <v>18</v>
      </c>
      <c r="C31" s="14"/>
      <c r="D31" s="15"/>
      <c r="E31" s="15"/>
      <c r="F31" s="15"/>
      <c r="G31" s="15"/>
      <c r="H31" s="15"/>
      <c r="I31" s="15"/>
      <c r="J31" s="15"/>
      <c r="K31" s="15"/>
      <c r="L31" s="15">
        <f t="shared" si="2"/>
        <v>0</v>
      </c>
      <c r="M31" s="16"/>
    </row>
    <row r="32" spans="1:13" ht="19.5" customHeight="1">
      <c r="A32" s="19"/>
      <c r="B32" s="13" t="s">
        <v>19</v>
      </c>
      <c r="C32" s="14"/>
      <c r="D32" s="15"/>
      <c r="E32" s="15"/>
      <c r="F32" s="15"/>
      <c r="G32" s="15">
        <f>1300+530</f>
        <v>1830</v>
      </c>
      <c r="H32" s="15"/>
      <c r="I32" s="15"/>
      <c r="J32" s="15"/>
      <c r="K32" s="15"/>
      <c r="L32" s="15">
        <f t="shared" si="2"/>
        <v>1830</v>
      </c>
      <c r="M32" s="16"/>
    </row>
    <row r="33" spans="1:13" ht="19.5" customHeight="1">
      <c r="A33" s="19"/>
      <c r="B33" s="13" t="s">
        <v>20</v>
      </c>
      <c r="C33" s="14"/>
      <c r="D33" s="15"/>
      <c r="E33" s="15"/>
      <c r="F33" s="15"/>
      <c r="G33" s="15"/>
      <c r="H33" s="15"/>
      <c r="I33" s="15"/>
      <c r="J33" s="15"/>
      <c r="K33" s="15"/>
      <c r="L33" s="15">
        <f t="shared" si="2"/>
        <v>0</v>
      </c>
      <c r="M33" s="16"/>
    </row>
    <row r="34" spans="1:13" ht="19.5" customHeight="1">
      <c r="A34" s="19"/>
      <c r="B34" s="13" t="s">
        <v>21</v>
      </c>
      <c r="C34" s="14"/>
      <c r="D34" s="15"/>
      <c r="E34" s="15"/>
      <c r="F34" s="15"/>
      <c r="G34" s="15"/>
      <c r="H34" s="15"/>
      <c r="I34" s="15"/>
      <c r="J34" s="15"/>
      <c r="K34" s="15"/>
      <c r="L34" s="15">
        <f t="shared" si="2"/>
        <v>0</v>
      </c>
      <c r="M34" s="16"/>
    </row>
    <row r="35" spans="1:13" ht="39.75" customHeight="1">
      <c r="A35" s="19"/>
      <c r="B35" s="13" t="s">
        <v>29</v>
      </c>
      <c r="C35" s="14"/>
      <c r="D35" s="15"/>
      <c r="E35" s="15"/>
      <c r="F35" s="15"/>
      <c r="G35" s="15"/>
      <c r="H35" s="15">
        <v>3540.4</v>
      </c>
      <c r="I35" s="15"/>
      <c r="J35" s="15"/>
      <c r="K35" s="15"/>
      <c r="L35" s="15">
        <f t="shared" si="2"/>
        <v>3540.4</v>
      </c>
      <c r="M35" s="16"/>
    </row>
    <row r="36" spans="1:13" ht="19.5" customHeight="1">
      <c r="A36" s="20"/>
      <c r="B36" s="13" t="s">
        <v>18</v>
      </c>
      <c r="C36" s="14"/>
      <c r="D36" s="15"/>
      <c r="E36" s="15"/>
      <c r="F36" s="15"/>
      <c r="G36" s="15"/>
      <c r="H36" s="15"/>
      <c r="I36" s="15"/>
      <c r="J36" s="15"/>
      <c r="K36" s="15"/>
      <c r="L36" s="15">
        <f t="shared" si="2"/>
        <v>0</v>
      </c>
      <c r="M36" s="16"/>
    </row>
    <row r="37" spans="1:13" ht="19.5" customHeight="1">
      <c r="A37" s="12"/>
      <c r="B37" s="13" t="s">
        <v>52</v>
      </c>
      <c r="C37" s="14"/>
      <c r="D37" s="15"/>
      <c r="E37" s="15"/>
      <c r="F37" s="15"/>
      <c r="G37" s="15">
        <v>230.88</v>
      </c>
      <c r="H37" s="15"/>
      <c r="I37" s="15"/>
      <c r="J37" s="15"/>
      <c r="K37" s="15"/>
      <c r="L37" s="15">
        <f t="shared" si="2"/>
        <v>230.88</v>
      </c>
      <c r="M37" s="16"/>
    </row>
    <row r="38" spans="1:13" ht="19.5" customHeight="1">
      <c r="A38" s="12"/>
      <c r="B38" s="13" t="s">
        <v>54</v>
      </c>
      <c r="C38" s="14"/>
      <c r="D38" s="15"/>
      <c r="E38" s="15"/>
      <c r="F38" s="15"/>
      <c r="G38" s="15">
        <v>312</v>
      </c>
      <c r="H38" s="15"/>
      <c r="I38" s="15"/>
      <c r="J38" s="15"/>
      <c r="K38" s="15"/>
      <c r="L38" s="15">
        <f t="shared" si="2"/>
        <v>312</v>
      </c>
      <c r="M38" s="16"/>
    </row>
    <row r="39" spans="1:13" ht="19.5" customHeight="1">
      <c r="A39" s="12"/>
      <c r="B39" s="13" t="s">
        <v>55</v>
      </c>
      <c r="C39" s="14"/>
      <c r="D39" s="15"/>
      <c r="E39" s="15"/>
      <c r="F39" s="15"/>
      <c r="G39" s="15">
        <v>281</v>
      </c>
      <c r="H39" s="15"/>
      <c r="I39" s="15"/>
      <c r="J39" s="15"/>
      <c r="K39" s="15"/>
      <c r="L39" s="15">
        <f t="shared" si="2"/>
        <v>281</v>
      </c>
      <c r="M39" s="16"/>
    </row>
    <row r="40" spans="1:13" ht="19.5" customHeight="1">
      <c r="A40" s="12"/>
      <c r="B40" s="13"/>
      <c r="C40" s="14"/>
      <c r="D40" s="15"/>
      <c r="E40" s="15"/>
      <c r="F40" s="15"/>
      <c r="G40" s="15"/>
      <c r="H40" s="15"/>
      <c r="I40" s="15"/>
      <c r="J40" s="15"/>
      <c r="K40" s="15"/>
      <c r="L40" s="15">
        <f t="shared" si="2"/>
        <v>0</v>
      </c>
      <c r="M40" s="16"/>
    </row>
    <row r="41" spans="1:13" ht="19.5" customHeight="1">
      <c r="A41" s="12">
        <v>7</v>
      </c>
      <c r="B41" s="13" t="s">
        <v>6</v>
      </c>
      <c r="C41" s="14">
        <v>2250</v>
      </c>
      <c r="D41" s="15"/>
      <c r="E41" s="15"/>
      <c r="F41" s="15"/>
      <c r="G41" s="15"/>
      <c r="H41" s="15"/>
      <c r="I41" s="15"/>
      <c r="J41" s="15">
        <v>168</v>
      </c>
      <c r="K41" s="15"/>
      <c r="L41" s="15">
        <f t="shared" si="2"/>
        <v>168</v>
      </c>
      <c r="M41" s="16"/>
    </row>
    <row r="42" spans="1:13" ht="33.75" customHeight="1">
      <c r="A42" s="12">
        <v>8</v>
      </c>
      <c r="B42" s="21" t="s">
        <v>33</v>
      </c>
      <c r="C42" s="14">
        <v>2272</v>
      </c>
      <c r="D42" s="15"/>
      <c r="E42" s="15"/>
      <c r="F42" s="15"/>
      <c r="G42" s="15"/>
      <c r="H42" s="15"/>
      <c r="I42" s="15"/>
      <c r="J42" s="15"/>
      <c r="K42" s="15"/>
      <c r="L42" s="15">
        <f t="shared" si="2"/>
        <v>0</v>
      </c>
      <c r="M42" s="16"/>
    </row>
    <row r="43" spans="1:13" ht="19.5" customHeight="1">
      <c r="A43" s="12">
        <v>9</v>
      </c>
      <c r="B43" s="21" t="s">
        <v>32</v>
      </c>
      <c r="C43" s="14">
        <v>2273</v>
      </c>
      <c r="D43" s="15"/>
      <c r="E43" s="15">
        <v>12118.2</v>
      </c>
      <c r="F43" s="15">
        <v>5878.71</v>
      </c>
      <c r="G43" s="15"/>
      <c r="H43" s="15"/>
      <c r="I43" s="15"/>
      <c r="J43" s="15"/>
      <c r="K43" s="15"/>
      <c r="L43" s="15">
        <f t="shared" si="2"/>
        <v>17996.91</v>
      </c>
      <c r="M43" s="16"/>
    </row>
    <row r="44" spans="1:13" ht="19.5" customHeight="1">
      <c r="A44" s="12">
        <v>10</v>
      </c>
      <c r="B44" s="21" t="s">
        <v>31</v>
      </c>
      <c r="C44" s="14">
        <v>2275</v>
      </c>
      <c r="D44" s="15"/>
      <c r="E44" s="15"/>
      <c r="F44" s="15"/>
      <c r="G44" s="15"/>
      <c r="H44" s="15"/>
      <c r="I44" s="15"/>
      <c r="J44" s="15"/>
      <c r="K44" s="15"/>
      <c r="L44" s="15">
        <f t="shared" si="2"/>
        <v>0</v>
      </c>
      <c r="M44" s="16"/>
    </row>
    <row r="45" spans="1:13" ht="19.5" customHeight="1">
      <c r="A45" s="12">
        <v>11</v>
      </c>
      <c r="B45" s="17" t="s">
        <v>7</v>
      </c>
      <c r="C45" s="14">
        <v>2730</v>
      </c>
      <c r="D45" s="15"/>
      <c r="E45" s="15"/>
      <c r="F45" s="15"/>
      <c r="G45" s="15"/>
      <c r="H45" s="15"/>
      <c r="I45" s="15"/>
      <c r="J45" s="15"/>
      <c r="K45" s="15"/>
      <c r="L45" s="15">
        <f t="shared" si="2"/>
        <v>0</v>
      </c>
      <c r="M45" s="16"/>
    </row>
    <row r="46" spans="1:13" ht="19.5" customHeight="1">
      <c r="A46" s="12">
        <v>12</v>
      </c>
      <c r="B46" s="17" t="s">
        <v>30</v>
      </c>
      <c r="C46" s="14">
        <v>2800</v>
      </c>
      <c r="D46" s="15"/>
      <c r="E46" s="15"/>
      <c r="F46" s="15"/>
      <c r="G46" s="15">
        <f>284.5+5338.04</f>
        <v>5622.54</v>
      </c>
      <c r="H46" s="15"/>
      <c r="I46" s="15"/>
      <c r="J46" s="15">
        <v>1795</v>
      </c>
      <c r="K46" s="15"/>
      <c r="L46" s="15">
        <f t="shared" si="2"/>
        <v>7417.54</v>
      </c>
      <c r="M46" s="16"/>
    </row>
    <row r="47" spans="1:13" ht="19.5" customHeight="1">
      <c r="A47" s="54" t="s">
        <v>8</v>
      </c>
      <c r="B47" s="55"/>
      <c r="C47" s="9">
        <v>3000</v>
      </c>
      <c r="D47" s="10">
        <f>D48+D56</f>
        <v>0</v>
      </c>
      <c r="E47" s="10">
        <f aca="true" t="shared" si="4" ref="E47:K47">E48+E56</f>
        <v>0</v>
      </c>
      <c r="F47" s="10">
        <f t="shared" si="4"/>
        <v>0</v>
      </c>
      <c r="G47" s="10">
        <f t="shared" si="4"/>
        <v>0</v>
      </c>
      <c r="H47" s="10">
        <f t="shared" si="4"/>
        <v>0</v>
      </c>
      <c r="I47" s="10">
        <f t="shared" si="4"/>
        <v>0</v>
      </c>
      <c r="J47" s="10">
        <f t="shared" si="4"/>
        <v>0</v>
      </c>
      <c r="K47" s="10">
        <f t="shared" si="4"/>
        <v>5917.7</v>
      </c>
      <c r="L47" s="10">
        <f>L48+L56</f>
        <v>5917.7</v>
      </c>
      <c r="M47" s="11"/>
    </row>
    <row r="48" spans="1:13" ht="38.25" customHeight="1">
      <c r="A48" s="22">
        <v>1</v>
      </c>
      <c r="B48" s="17" t="s">
        <v>9</v>
      </c>
      <c r="C48" s="14">
        <v>3110</v>
      </c>
      <c r="D48" s="15">
        <f>SUM(D50:D55)</f>
        <v>0</v>
      </c>
      <c r="E48" s="15">
        <f aca="true" t="shared" si="5" ref="E48:K48">SUM(E50:E55)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5917.7</v>
      </c>
      <c r="L48" s="15">
        <f>SUM(L50:L55)</f>
        <v>5917.7</v>
      </c>
      <c r="M48" s="16"/>
    </row>
    <row r="49" spans="1:13" ht="19.5" customHeight="1">
      <c r="A49" s="2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>
        <f aca="true" t="shared" si="6" ref="L49:L56">SUM(D49:K49)</f>
        <v>0</v>
      </c>
      <c r="M49" s="16"/>
    </row>
    <row r="50" spans="1:13" ht="19.5" customHeight="1">
      <c r="A50" s="22"/>
      <c r="B50" s="13" t="s">
        <v>38</v>
      </c>
      <c r="C50" s="14"/>
      <c r="D50" s="15"/>
      <c r="E50" s="15"/>
      <c r="F50" s="15"/>
      <c r="G50" s="15"/>
      <c r="H50" s="15"/>
      <c r="I50" s="15"/>
      <c r="J50" s="15"/>
      <c r="K50" s="15">
        <v>5917.7</v>
      </c>
      <c r="L50" s="15">
        <f t="shared" si="6"/>
        <v>5917.7</v>
      </c>
      <c r="M50" s="16"/>
    </row>
    <row r="51" spans="1:13" ht="19.5" customHeight="1">
      <c r="A51" s="22"/>
      <c r="B51" s="17" t="s">
        <v>39</v>
      </c>
      <c r="C51" s="14"/>
      <c r="D51" s="15"/>
      <c r="E51" s="15"/>
      <c r="F51" s="15"/>
      <c r="G51" s="15"/>
      <c r="H51" s="15"/>
      <c r="I51" s="15"/>
      <c r="J51" s="15"/>
      <c r="K51" s="15"/>
      <c r="L51" s="15">
        <f t="shared" si="6"/>
        <v>0</v>
      </c>
      <c r="M51" s="16"/>
    </row>
    <row r="52" spans="1:13" ht="19.5" customHeight="1">
      <c r="A52" s="22"/>
      <c r="B52" s="17" t="s">
        <v>40</v>
      </c>
      <c r="C52" s="14"/>
      <c r="D52" s="15"/>
      <c r="E52" s="15"/>
      <c r="F52" s="15"/>
      <c r="G52" s="15"/>
      <c r="H52" s="15"/>
      <c r="I52" s="15"/>
      <c r="J52" s="15"/>
      <c r="K52" s="15"/>
      <c r="L52" s="15">
        <f t="shared" si="6"/>
        <v>0</v>
      </c>
      <c r="M52" s="16"/>
    </row>
    <row r="53" spans="1:13" ht="19.5" customHeight="1">
      <c r="A53" s="22"/>
      <c r="B53" s="17" t="s">
        <v>41</v>
      </c>
      <c r="C53" s="14"/>
      <c r="D53" s="15"/>
      <c r="E53" s="15"/>
      <c r="F53" s="15"/>
      <c r="G53" s="15"/>
      <c r="H53" s="15"/>
      <c r="I53" s="15"/>
      <c r="J53" s="15"/>
      <c r="K53" s="15"/>
      <c r="L53" s="15">
        <f t="shared" si="6"/>
        <v>0</v>
      </c>
      <c r="M53" s="16"/>
    </row>
    <row r="54" spans="1:13" ht="19.5" customHeight="1">
      <c r="A54" s="22"/>
      <c r="B54" s="17" t="s">
        <v>48</v>
      </c>
      <c r="C54" s="14"/>
      <c r="D54" s="15"/>
      <c r="E54" s="15"/>
      <c r="F54" s="15"/>
      <c r="G54" s="15"/>
      <c r="H54" s="15"/>
      <c r="I54" s="15"/>
      <c r="J54" s="15"/>
      <c r="K54" s="15"/>
      <c r="L54" s="15">
        <f t="shared" si="6"/>
        <v>0</v>
      </c>
      <c r="M54" s="16"/>
    </row>
    <row r="55" spans="1:13" ht="19.5" customHeight="1">
      <c r="A55" s="22"/>
      <c r="B55" s="17" t="s">
        <v>22</v>
      </c>
      <c r="C55" s="14"/>
      <c r="D55" s="15"/>
      <c r="E55" s="15"/>
      <c r="F55" s="15"/>
      <c r="G55" s="15"/>
      <c r="H55" s="15"/>
      <c r="I55" s="15"/>
      <c r="J55" s="15"/>
      <c r="K55" s="15"/>
      <c r="L55" s="15">
        <f t="shared" si="6"/>
        <v>0</v>
      </c>
      <c r="M55" s="16"/>
    </row>
    <row r="56" spans="1:13" ht="27.75" customHeight="1" thickBot="1">
      <c r="A56" s="23">
        <v>2</v>
      </c>
      <c r="B56" s="24" t="s">
        <v>10</v>
      </c>
      <c r="C56" s="25">
        <v>3132</v>
      </c>
      <c r="D56" s="26"/>
      <c r="E56" s="26"/>
      <c r="F56" s="26"/>
      <c r="G56" s="26"/>
      <c r="H56" s="26"/>
      <c r="I56" s="26"/>
      <c r="J56" s="26"/>
      <c r="K56" s="26"/>
      <c r="L56" s="15">
        <f t="shared" si="6"/>
        <v>0</v>
      </c>
      <c r="M56" s="27"/>
    </row>
    <row r="57" spans="1:13" ht="27.75" customHeight="1" thickBot="1">
      <c r="A57" s="56" t="s">
        <v>46</v>
      </c>
      <c r="B57" s="57"/>
      <c r="C57" s="58"/>
      <c r="D57" s="28">
        <f>D47+D9</f>
        <v>1683998.80716991</v>
      </c>
      <c r="E57" s="28">
        <f aca="true" t="shared" si="7" ref="E57:L57">E47+E9</f>
        <v>473966.07740706</v>
      </c>
      <c r="F57" s="28">
        <f t="shared" si="7"/>
        <v>82748.59000000001</v>
      </c>
      <c r="G57" s="28">
        <f t="shared" si="7"/>
        <v>133286.17834634002</v>
      </c>
      <c r="H57" s="28">
        <f t="shared" si="7"/>
        <v>26805.4</v>
      </c>
      <c r="I57" s="28">
        <f t="shared" si="7"/>
        <v>0</v>
      </c>
      <c r="J57" s="28">
        <f t="shared" si="7"/>
        <v>3803</v>
      </c>
      <c r="K57" s="28">
        <f t="shared" si="7"/>
        <v>17094.55</v>
      </c>
      <c r="L57" s="29">
        <f t="shared" si="7"/>
        <v>2421702.6029233104</v>
      </c>
      <c r="M57" s="30"/>
    </row>
  </sheetData>
  <sheetProtection/>
  <mergeCells count="18">
    <mergeCell ref="M6:M7"/>
    <mergeCell ref="A9:B9"/>
    <mergeCell ref="A47:B47"/>
    <mergeCell ref="A57:C57"/>
    <mergeCell ref="H6:H7"/>
    <mergeCell ref="I6:I7"/>
    <mergeCell ref="J6:J7"/>
    <mergeCell ref="K6:K7"/>
    <mergeCell ref="A3:M3"/>
    <mergeCell ref="A5:A7"/>
    <mergeCell ref="B5:B7"/>
    <mergeCell ref="C5:C7"/>
    <mergeCell ref="D5:K5"/>
    <mergeCell ref="L5:L7"/>
    <mergeCell ref="D6:D7"/>
    <mergeCell ref="E6:E7"/>
    <mergeCell ref="F6:F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2017-11-29T10:06:56Z</cp:lastPrinted>
  <dcterms:created xsi:type="dcterms:W3CDTF">1996-10-08T23:32:33Z</dcterms:created>
  <dcterms:modified xsi:type="dcterms:W3CDTF">2017-11-29T14:28:06Z</dcterms:modified>
  <cp:category/>
  <cp:version/>
  <cp:contentType/>
  <cp:contentStatus/>
</cp:coreProperties>
</file>